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16" i="1" l="1"/>
  <c r="B22" i="1" l="1"/>
  <c r="B15" i="1" l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<sst xmlns="http://schemas.openxmlformats.org/spreadsheetml/2006/main" count="29" uniqueCount="29">
  <si>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</si>
  <si>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</si>
  <si>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</si>
  <si>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</si>
  <si>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</si>
  <si>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</si>
  <si>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</si>
  <si>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</si>
  <si>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</si>
  <si>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</si>
  <si>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</si>
  <si>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</si>
  <si>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</si>
  <si>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</si>
  <si>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Гимназия 152</t>
  </si>
  <si>
    <t>прочие выплаты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</si>
  <si>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</si>
  <si>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</si>
  <si>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</si>
  <si>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</si>
  <si>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</si>
  <si>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>прочие расходы</t>
  </si>
  <si>
    <t xml:space="preserve">  иные источники доходов (коммунальные услуги - 3097,68;макул., 
металлолом - 928,40)</t>
  </si>
  <si>
    <t>От юридических лиц (указать наименовании организации и 
форму поступления седств - грант - ФГБУ "Росдетцентр")</t>
  </si>
  <si>
    <t xml:space="preserve">коммунальные услуги (вода 5510; эл.энергия - 35504) </t>
  </si>
  <si>
    <t>содержание имущества (укрепление материальной базы) (эксплуатационные расходы - 10000; испытание эл.оборудования  39075,31; сервисное обслуживание оборудования - 20000)</t>
  </si>
  <si>
    <t>оргвзносы и прочие услуги (предоставлениенеисключительных прав на эл.цифровую поспись)</t>
  </si>
  <si>
    <t>приобретение оборудования (инструменты - 8000; штатив для камер - 3000; сумка для ноутбука - 2000; сценические костюмы - 45000; компьютерная техника - 60000; фотоаппарат - 40000; микшерный пульт, микрфон - 31000; МФУ - 15000; принтер - 25000)</t>
  </si>
  <si>
    <t>приобретение материальных запасов (канц товары - 45700; трансформатор тока - 6000; картриджи - 18000)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</si>
</sst>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workbookViewId="0">
      <selection activeCell="A26" sqref="A26"/>
    </sheetView>
  </sheetViews>
  <sheetFormatPr defaultColWidth="9.140625" defaultRowHeight="15.75" x14ac:dyDescent="0.25"/>
  <cols>
    <col min="1" max="1" width="70.425781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14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16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10" t="s">
        <v>17</v>
      </c>
      <c r="B8" s="8">
        <v>76377.820000000007</v>
      </c>
    </row>
    <row r="9" spans="1:7" ht="31.5" x14ac:dyDescent="0.25">
      <c r="A9" s="7" t="s">
        <v>18</v>
      </c>
      <c r="B9" s="8">
        <f>SUM(B10:B13)</f>
        <v>895501.08</v>
      </c>
    </row>
    <row r="10" spans="1:7" ht="31.5" x14ac:dyDescent="0.25">
      <c r="A10" s="9" t="s">
        <v>23</v>
      </c>
      <c r="B10" s="6">
        <v>229000</v>
      </c>
    </row>
    <row r="11" spans="1:7" x14ac:dyDescent="0.25">
      <c r="A11" s="5" t="s">
        <v>5</v>
      </c>
      <c r="B11" s="6"/>
    </row>
    <row r="12" spans="1:7" x14ac:dyDescent="0.25">
      <c r="A12" s="5" t="s">
        <v>6</v>
      </c>
      <c r="B12" s="6">
        <v>663475</v>
      </c>
    </row>
    <row r="13" spans="1:7" ht="31.5" x14ac:dyDescent="0.25">
      <c r="A13" s="9" t="s">
        <v>22</v>
      </c>
      <c r="B13" s="6">
        <v>3026.08</v>
      </c>
    </row>
    <row r="14" spans="1:7" x14ac:dyDescent="0.25">
      <c r="A14" s="5"/>
      <c r="B14" s="6"/>
    </row>
    <row r="15" spans="1:7" x14ac:dyDescent="0.25">
      <c r="A15" s="10" t="s">
        <v>19</v>
      </c>
      <c r="B15" s="8">
        <f>B16+B17+B18+B19+B20+B21+B22</f>
        <v>942892.60000000009</v>
      </c>
    </row>
    <row r="16" spans="1:7" x14ac:dyDescent="0.25">
      <c r="A16" s="5" t="s">
        <v>7</v>
      </c>
      <c r="B16" s="6">
        <f>408151.62+123261.67</f>
        <v>531413.29</v>
      </c>
    </row>
    <row r="17" spans="1:2" x14ac:dyDescent="0.25">
      <c r="A17" s="5" t="s">
        <v>15</v>
      </c>
      <c r="B17" s="6"/>
    </row>
    <row r="18" spans="1:2" x14ac:dyDescent="0.25">
      <c r="A18" s="5" t="s">
        <v>8</v>
      </c>
      <c r="B18" s="6"/>
    </row>
    <row r="19" spans="1:2" x14ac:dyDescent="0.25">
      <c r="A19" s="5" t="s">
        <v>9</v>
      </c>
      <c r="B19" s="6"/>
    </row>
    <row r="20" spans="1:2" x14ac:dyDescent="0.25">
      <c r="A20" s="5" t="s">
        <v>24</v>
      </c>
      <c r="B20" s="6">
        <v>41014</v>
      </c>
    </row>
    <row r="21" spans="1:2" ht="47.25" x14ac:dyDescent="0.25">
      <c r="A21" s="9" t="s">
        <v>25</v>
      </c>
      <c r="B21" s="6">
        <v>69075.31</v>
      </c>
    </row>
    <row r="22" spans="1:2" ht="31.5" x14ac:dyDescent="0.25">
      <c r="A22" s="9" t="s">
        <v>10</v>
      </c>
      <c r="B22" s="6">
        <f>B23+B24+B25</f>
        <v>301390</v>
      </c>
    </row>
    <row r="23" spans="1:2" ht="31.5" x14ac:dyDescent="0.25">
      <c r="A23" s="9" t="s">
        <v>26</v>
      </c>
      <c r="B23" s="6">
        <v>2690</v>
      </c>
    </row>
    <row r="24" spans="1:2" ht="63" x14ac:dyDescent="0.25">
      <c r="A24" s="9" t="s">
        <v>27</v>
      </c>
      <c r="B24" s="6">
        <v>229000</v>
      </c>
    </row>
    <row r="25" spans="1:2" ht="31.5" x14ac:dyDescent="0.25">
      <c r="A25" s="9" t="s">
        <v>28</v>
      </c>
      <c r="B25" s="6">
        <v>69700</v>
      </c>
    </row>
    <row r="26" spans="1:2" x14ac:dyDescent="0.25">
      <c r="A26" s="5" t="s">
        <v>11</v>
      </c>
      <c r="B26" s="6"/>
    </row>
    <row r="27" spans="1:2" x14ac:dyDescent="0.25">
      <c r="A27" s="5" t="s">
        <v>12</v>
      </c>
      <c r="B27" s="6"/>
    </row>
    <row r="28" spans="1:2" x14ac:dyDescent="0.25">
      <c r="A28" s="5" t="s">
        <v>13</v>
      </c>
      <c r="B28" s="6"/>
    </row>
    <row r="29" spans="1:2" x14ac:dyDescent="0.25">
      <c r="A29" s="5" t="s">
        <v>21</v>
      </c>
      <c r="B29" s="6"/>
    </row>
    <row r="30" spans="1:2" x14ac:dyDescent="0.25">
      <c r="A30" s="10" t="s">
        <v>20</v>
      </c>
      <c r="B30" s="8">
        <f>B8+B9-B15</f>
        <v>28986.299999999814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2017-05-31T06:09:42Z</cp:lastPrinted>
  <dcterms:created xsi:type="dcterms:W3CDTF">2017-01-26T12:46:21Z</dcterms:created>
  <dcterms:modified xsi:type="dcterms:W3CDTF">2021-02-05T12:12:37Z</dcterms:modified>
</cp:coreProperties>
</file>